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usiness\FCcom\Seminars\PersProfEmpowerment\WealthEmpowermentSeries\Chap3 - AdvancedWETopics\2026\"/>
    </mc:Choice>
  </mc:AlternateContent>
  <xr:revisionPtr revIDLastSave="0" documentId="13_ncr:1_{525D307D-8BC7-4622-912A-606656E6682B}" xr6:coauthVersionLast="47" xr6:coauthVersionMax="47" xr10:uidLastSave="{00000000-0000-0000-0000-000000000000}"/>
  <bookViews>
    <workbookView xWindow="-120" yWindow="-120" windowWidth="29040" windowHeight="15720" xr2:uid="{378F3F12-01BA-428E-92FB-FC3D7EF5B50A}"/>
  </bookViews>
  <sheets>
    <sheet name="Asset Allocation M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3" l="1"/>
  <c r="E3" i="3"/>
  <c r="O47" i="3" s="1"/>
  <c r="M3" i="3"/>
  <c r="O51" i="3" s="1"/>
  <c r="K3" i="3"/>
  <c r="O50" i="3" s="1"/>
  <c r="I3" i="3"/>
  <c r="O49" i="3" s="1"/>
  <c r="G3" i="3"/>
  <c r="O48" i="3" s="1"/>
  <c r="C3" i="3"/>
  <c r="O46" i="3" s="1"/>
  <c r="C2" i="3" l="1"/>
</calcChain>
</file>

<file path=xl/sharedStrings.xml><?xml version="1.0" encoding="utf-8"?>
<sst xmlns="http://schemas.openxmlformats.org/spreadsheetml/2006/main" count="97" uniqueCount="63">
  <si>
    <t>Bonds</t>
  </si>
  <si>
    <t>Bonds &amp; Bond Indexes</t>
  </si>
  <si>
    <t>International Companies</t>
  </si>
  <si>
    <t>BYD</t>
  </si>
  <si>
    <t>American Companies</t>
  </si>
  <si>
    <t>Technology</t>
  </si>
  <si>
    <t>Medical</t>
  </si>
  <si>
    <t>Business</t>
  </si>
  <si>
    <t>Entertainment</t>
  </si>
  <si>
    <t>Finance</t>
  </si>
  <si>
    <t>Food&amp; Beverage</t>
  </si>
  <si>
    <t>Retail</t>
  </si>
  <si>
    <t>Cannabis</t>
  </si>
  <si>
    <t>Space</t>
  </si>
  <si>
    <t>Total</t>
  </si>
  <si>
    <t>Africa</t>
  </si>
  <si>
    <t>ETFs &amp; Mutual Funds</t>
  </si>
  <si>
    <t>Energy</t>
  </si>
  <si>
    <t>Commodities</t>
  </si>
  <si>
    <t>Motley Fool Growth</t>
  </si>
  <si>
    <t>Nio</t>
  </si>
  <si>
    <t>Money Market</t>
  </si>
  <si>
    <t xml:space="preserve">Space </t>
  </si>
  <si>
    <t>Planet Labs</t>
  </si>
  <si>
    <t>Momentus</t>
  </si>
  <si>
    <t>Intuitive Machines</t>
  </si>
  <si>
    <t>Redwire Corp</t>
  </si>
  <si>
    <t>Virgin Galactic</t>
  </si>
  <si>
    <t>Rocket Lab Corp</t>
  </si>
  <si>
    <t>SpaceX</t>
  </si>
  <si>
    <t>Blue Chips</t>
  </si>
  <si>
    <t>Industry/Region</t>
  </si>
  <si>
    <t>American</t>
  </si>
  <si>
    <t>Mastercard</t>
  </si>
  <si>
    <t>Procure Space</t>
  </si>
  <si>
    <t>Shopify, MJNA, CRON, CGC, CRBP,</t>
  </si>
  <si>
    <t xml:space="preserve">Kroger, JTKWY, Krispy Kreme, </t>
  </si>
  <si>
    <t>Google, Amazon, Nike, COST,</t>
  </si>
  <si>
    <t>Rare Earth Metals, Gold, Silver,</t>
  </si>
  <si>
    <t>Taiwan Semiconductor</t>
  </si>
  <si>
    <t>Rivian, Lucid, Cloudflare, AMD, XTIA, Anthropic</t>
  </si>
  <si>
    <t>Berkshire Hathaway,</t>
  </si>
  <si>
    <t>Technology/Business</t>
  </si>
  <si>
    <t>Taiwan Semi</t>
  </si>
  <si>
    <t>Iridium</t>
  </si>
  <si>
    <t>Oil companies, Electrical grids, etc</t>
  </si>
  <si>
    <t>Afrinet Capital Investments?, Consumer markets</t>
  </si>
  <si>
    <t>Note: Each region or industry hosts companies that could fit in multiple categories</t>
  </si>
  <si>
    <t>Crispr Thera, LLY, Novo Nordisk</t>
  </si>
  <si>
    <t>Misc</t>
  </si>
  <si>
    <t>%</t>
  </si>
  <si>
    <t>ETFs &amp; Mutuals</t>
  </si>
  <si>
    <t>International</t>
  </si>
  <si>
    <t>Bond SMA</t>
  </si>
  <si>
    <t xml:space="preserve">Cola Cola, P&amp;G, Georgia Pacific, </t>
  </si>
  <si>
    <t>BYDDY</t>
  </si>
  <si>
    <t>NIO</t>
  </si>
  <si>
    <t>Ark ETF</t>
  </si>
  <si>
    <t>Disney, Royal Caribbean</t>
  </si>
  <si>
    <t>QQQ</t>
  </si>
  <si>
    <t xml:space="preserve">1% = </t>
  </si>
  <si>
    <t>&lt;=== Should total 100</t>
  </si>
  <si>
    <t>Investing Asset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</si>
</sst>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8" xfId="0" applyBorder="1"/>
    <xf numFmtId="0" fontId="2" fillId="3" borderId="19" xfId="0" applyFont="1" applyFill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14" borderId="1" xfId="0" applyFont="1" applyFill="1" applyBorder="1"/>
    <xf numFmtId="0" fontId="2" fillId="9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4" fillId="2" borderId="0" xfId="0" applyFont="1" applyFill="1"/>
    <xf numFmtId="0" fontId="3" fillId="3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9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11" borderId="7" xfId="0" applyFont="1" applyFill="1" applyBorder="1" applyAlignment="1">
      <alignment horizontal="left" vertical="top" wrapText="1"/>
    </xf>
    <xf numFmtId="0" fontId="0" fillId="15" borderId="20" xfId="0" applyFill="1" applyBorder="1" applyAlignment="1">
      <alignment horizontal="left"/>
    </xf>
    <xf numFmtId="0" fontId="2" fillId="8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E28E"/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Investing Asset Allocation 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1623477000263584E-3"/>
          <c:y val="0.10768146997776955"/>
          <c:w val="0.85029039214500202"/>
          <c:h val="0.84553472728312251"/>
        </c:manualLayout>
      </c:layout>
      <c:pie3DChart>
        <c:varyColors val="1"/>
        <c:ser>
          <c:idx val="0"/>
          <c:order val="0"/>
          <c:tx>
            <c:strRef>
              <c:f>'Asset Allocation Mix'!$O$45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B2-4B50-B8A2-4C6DA2B7DC97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B2-4B50-B8A2-4C6DA2B7DC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1B2-4B50-B8A2-4C6DA2B7DC97}"/>
              </c:ext>
            </c:extLst>
          </c:dPt>
          <c:dPt>
            <c:idx val="3"/>
            <c:bubble3D val="0"/>
            <c:spPr>
              <a:solidFill>
                <a:srgbClr val="83E28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B2-4B50-B8A2-4C6DA2B7DC97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1B2-4B50-B8A2-4C6DA2B7DC97}"/>
              </c:ext>
            </c:extLst>
          </c:dPt>
          <c:dPt>
            <c:idx val="5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1B2-4B50-B8A2-4C6DA2B7DC97}"/>
              </c:ext>
            </c:extLst>
          </c:dPt>
          <c:dPt>
            <c:idx val="6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1B2-4B50-B8A2-4C6DA2B7DC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'Asset Allocation Mix'!$N$46:$N$52</c:f>
              <c:strCache>
                <c:ptCount val="7"/>
                <c:pt idx="0">
                  <c:v>Africa</c:v>
                </c:pt>
                <c:pt idx="1">
                  <c:v>American</c:v>
                </c:pt>
                <c:pt idx="2">
                  <c:v>Bonds</c:v>
                </c:pt>
                <c:pt idx="3">
                  <c:v>ETFs &amp; Mutuals</c:v>
                </c:pt>
                <c:pt idx="4">
                  <c:v>International</c:v>
                </c:pt>
                <c:pt idx="5">
                  <c:v>Space</c:v>
                </c:pt>
                <c:pt idx="6">
                  <c:v>Money Market</c:v>
                </c:pt>
              </c:strCache>
            </c:strRef>
          </c:cat>
          <c:val>
            <c:numRef>
              <c:f>'Asset Allocation Mix'!$O$46:$O$52</c:f>
              <c:numCache>
                <c:formatCode>General</c:formatCode>
                <c:ptCount val="7"/>
                <c:pt idx="0">
                  <c:v>6</c:v>
                </c:pt>
                <c:pt idx="1">
                  <c:v>35</c:v>
                </c:pt>
                <c:pt idx="2">
                  <c:v>15</c:v>
                </c:pt>
                <c:pt idx="3">
                  <c:v>6</c:v>
                </c:pt>
                <c:pt idx="4">
                  <c:v>7.5</c:v>
                </c:pt>
                <c:pt idx="5">
                  <c:v>12</c:v>
                </c:pt>
                <c:pt idx="6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2-4B50-B8A2-4C6DA2B7D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238123</xdr:colOff>
      <xdr:row>42</xdr:row>
      <xdr:rowOff>135080</xdr:rowOff>
    </xdr:from>
    <xdr:to>
      <xdr:col>12</xdr:col>
      <xdr:colOff>17319</xdr:colOff>
      <xdr:row>69</xdr:row>
      <xdr:rowOff>77931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2D0D5E-CD47-E04D-BC54-3365BD83D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D53C-5E04-4B9D-B09A-3B79E88733D8}">
  <dimension ref="A1:O52"/>
  <sheetViews>
    <sheetView tabSelected="1" zoomScale="110" zoomScaleNormal="110" workbookViewId="0">
      <selection activeCell="F74" sqref="F74"/>
    </sheetView>
  </sheetViews>
  <sheetFormatPr defaultRowHeight="15" x14ac:dyDescent="0.25"/>
  <cols>
    <col min="1" max="1" width="15.5703125" customWidth="1"/>
    <col min="2" max="2" width="18.7109375" customWidth="1"/>
    <col min="3" max="3" width="5.7109375" customWidth="1"/>
    <col min="4" max="4" width="18.7109375" customWidth="1"/>
    <col min="5" max="5" width="5.7109375" customWidth="1"/>
    <col min="6" max="6" width="18.7109375" customWidth="1"/>
    <col min="7" max="7" width="5.7109375" customWidth="1"/>
    <col min="8" max="8" width="18.7109375" customWidth="1"/>
    <col min="9" max="9" width="5.7109375" customWidth="1"/>
    <col min="10" max="10" width="18.7109375" customWidth="1"/>
    <col min="11" max="11" width="5.7109375" customWidth="1"/>
    <col min="12" max="12" width="18.7109375" customWidth="1"/>
    <col min="13" max="13" width="5.7109375" customWidth="1"/>
    <col min="14" max="14" width="18.7109375" customWidth="1"/>
    <col min="15" max="15" width="5.7109375" customWidth="1"/>
    <col min="16" max="16" width="18.7109375" customWidth="1"/>
  </cols>
  <sheetData>
    <row r="1" spans="1:15" ht="15.75" x14ac:dyDescent="0.25">
      <c r="A1" s="33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thickBot="1" x14ac:dyDescent="0.3">
      <c r="B2" t="s">
        <v>14</v>
      </c>
      <c r="C2" s="32">
        <f xml:space="preserve"> C3 +E3 +G3 +I3 + K3 + M3 + O3</f>
        <v>87</v>
      </c>
      <c r="D2" s="56" t="s">
        <v>61</v>
      </c>
      <c r="E2" s="56"/>
      <c r="F2" s="56"/>
      <c r="G2" s="2"/>
      <c r="H2" s="2"/>
      <c r="I2" s="2"/>
      <c r="J2" s="2"/>
      <c r="K2" s="2"/>
      <c r="L2" s="2"/>
      <c r="M2" s="2"/>
      <c r="N2" s="53" t="s">
        <v>60</v>
      </c>
      <c r="O2" s="53"/>
    </row>
    <row r="3" spans="1:15" s="1" customFormat="1" ht="30" x14ac:dyDescent="0.25">
      <c r="A3" s="20" t="s">
        <v>31</v>
      </c>
      <c r="B3" s="12" t="s">
        <v>15</v>
      </c>
      <c r="C3" s="6">
        <f>SUM(C4:C11)</f>
        <v>6</v>
      </c>
      <c r="D3" s="14" t="s">
        <v>4</v>
      </c>
      <c r="E3" s="6">
        <f>SUM(E4:E13)</f>
        <v>35</v>
      </c>
      <c r="F3" s="5" t="s">
        <v>1</v>
      </c>
      <c r="G3" s="6">
        <f>SUM(G4:G11)</f>
        <v>15</v>
      </c>
      <c r="H3" s="15" t="s">
        <v>16</v>
      </c>
      <c r="I3" s="6">
        <f>SUM(I4:I11)</f>
        <v>6</v>
      </c>
      <c r="J3" s="16" t="s">
        <v>2</v>
      </c>
      <c r="K3" s="6">
        <f>SUM(K4:K11)</f>
        <v>7.5</v>
      </c>
      <c r="L3" s="17" t="s">
        <v>22</v>
      </c>
      <c r="M3" s="6">
        <f>SUM(M4:M13)</f>
        <v>12</v>
      </c>
      <c r="N3" s="13" t="s">
        <v>21</v>
      </c>
      <c r="O3" s="11">
        <v>5.5</v>
      </c>
    </row>
    <row r="4" spans="1:15" x14ac:dyDescent="0.25">
      <c r="A4" s="52" t="s">
        <v>47</v>
      </c>
      <c r="B4" s="18" t="s">
        <v>17</v>
      </c>
      <c r="C4" s="4">
        <v>2</v>
      </c>
      <c r="D4" s="3" t="s">
        <v>5</v>
      </c>
      <c r="E4" s="4">
        <v>6</v>
      </c>
      <c r="F4" s="3" t="s">
        <v>53</v>
      </c>
      <c r="G4" s="4">
        <v>15</v>
      </c>
      <c r="H4" s="3" t="s">
        <v>19</v>
      </c>
      <c r="I4" s="4">
        <v>2</v>
      </c>
      <c r="J4" s="3" t="s">
        <v>55</v>
      </c>
      <c r="K4" s="4">
        <v>2</v>
      </c>
      <c r="L4" s="3" t="s">
        <v>23</v>
      </c>
      <c r="M4" s="4">
        <v>2</v>
      </c>
      <c r="N4" s="3"/>
      <c r="O4" s="7"/>
    </row>
    <row r="5" spans="1:15" x14ac:dyDescent="0.25">
      <c r="A5" s="52"/>
      <c r="B5" s="18" t="s">
        <v>5</v>
      </c>
      <c r="C5" s="4">
        <v>2</v>
      </c>
      <c r="D5" s="3" t="s">
        <v>6</v>
      </c>
      <c r="E5" s="4">
        <v>4</v>
      </c>
      <c r="F5" s="3" t="s">
        <v>49</v>
      </c>
      <c r="G5" s="4"/>
      <c r="H5" s="3" t="s">
        <v>34</v>
      </c>
      <c r="I5" s="4">
        <v>3</v>
      </c>
      <c r="J5" s="3" t="s">
        <v>56</v>
      </c>
      <c r="K5" s="4">
        <v>1</v>
      </c>
      <c r="L5" s="3" t="s">
        <v>24</v>
      </c>
      <c r="M5" s="4">
        <v>0.5</v>
      </c>
      <c r="N5" s="3"/>
      <c r="O5" s="7"/>
    </row>
    <row r="6" spans="1:15" x14ac:dyDescent="0.25">
      <c r="A6" s="52"/>
      <c r="B6" s="18" t="s">
        <v>18</v>
      </c>
      <c r="C6" s="4">
        <v>2</v>
      </c>
      <c r="D6" s="3" t="s">
        <v>7</v>
      </c>
      <c r="E6" s="4">
        <v>3</v>
      </c>
      <c r="F6" s="3"/>
      <c r="G6" s="4"/>
      <c r="H6" s="3" t="s">
        <v>57</v>
      </c>
      <c r="I6" s="4">
        <v>1</v>
      </c>
      <c r="J6" s="3" t="s">
        <v>43</v>
      </c>
      <c r="K6" s="4">
        <v>0.5</v>
      </c>
      <c r="L6" s="3" t="s">
        <v>25</v>
      </c>
      <c r="M6" s="4">
        <v>2</v>
      </c>
      <c r="N6" s="3"/>
      <c r="O6" s="7"/>
    </row>
    <row r="7" spans="1:15" x14ac:dyDescent="0.25">
      <c r="A7" s="52"/>
      <c r="B7" s="18"/>
      <c r="C7" s="4"/>
      <c r="D7" s="3" t="s">
        <v>8</v>
      </c>
      <c r="E7" s="4">
        <v>2</v>
      </c>
      <c r="F7" s="3"/>
      <c r="G7" s="4"/>
      <c r="H7" s="3" t="s">
        <v>59</v>
      </c>
      <c r="I7" s="4"/>
      <c r="J7" s="3" t="s">
        <v>49</v>
      </c>
      <c r="K7" s="4">
        <v>4</v>
      </c>
      <c r="L7" s="3" t="s">
        <v>26</v>
      </c>
      <c r="M7" s="4">
        <v>2</v>
      </c>
      <c r="N7" s="3"/>
      <c r="O7" s="7"/>
    </row>
    <row r="8" spans="1:15" x14ac:dyDescent="0.25">
      <c r="A8" s="52"/>
      <c r="B8" s="18"/>
      <c r="C8" s="4"/>
      <c r="D8" s="3" t="s">
        <v>9</v>
      </c>
      <c r="E8" s="4">
        <v>3</v>
      </c>
      <c r="F8" s="3"/>
      <c r="G8" s="4"/>
      <c r="H8" s="3"/>
      <c r="I8" s="4"/>
      <c r="J8" s="3"/>
      <c r="K8" s="4"/>
      <c r="L8" s="3" t="s">
        <v>27</v>
      </c>
      <c r="M8" s="4">
        <v>0.5</v>
      </c>
      <c r="N8" s="3"/>
      <c r="O8" s="7"/>
    </row>
    <row r="9" spans="1:15" x14ac:dyDescent="0.25">
      <c r="A9" s="52"/>
      <c r="B9" s="18"/>
      <c r="C9" s="4"/>
      <c r="D9" s="3" t="s">
        <v>10</v>
      </c>
      <c r="E9" s="4">
        <v>2</v>
      </c>
      <c r="F9" s="3"/>
      <c r="G9" s="4"/>
      <c r="H9" s="3"/>
      <c r="I9" s="4"/>
      <c r="J9" s="3"/>
      <c r="K9" s="4"/>
      <c r="L9" s="3" t="s">
        <v>28</v>
      </c>
      <c r="M9" s="4">
        <v>2</v>
      </c>
      <c r="N9" s="3"/>
      <c r="O9" s="7"/>
    </row>
    <row r="10" spans="1:15" x14ac:dyDescent="0.25">
      <c r="A10" s="52"/>
      <c r="B10" s="18"/>
      <c r="C10" s="4"/>
      <c r="D10" s="3" t="s">
        <v>11</v>
      </c>
      <c r="E10" s="4">
        <v>4</v>
      </c>
      <c r="F10" s="3"/>
      <c r="G10" s="4"/>
      <c r="H10" s="3"/>
      <c r="I10" s="4"/>
      <c r="J10" s="3"/>
      <c r="K10" s="4"/>
      <c r="L10" s="3" t="s">
        <v>29</v>
      </c>
      <c r="M10" s="4">
        <v>2</v>
      </c>
      <c r="N10" s="3"/>
      <c r="O10" s="7"/>
    </row>
    <row r="11" spans="1:15" x14ac:dyDescent="0.25">
      <c r="A11" s="52"/>
      <c r="B11" s="18"/>
      <c r="C11" s="4"/>
      <c r="D11" s="3" t="s">
        <v>12</v>
      </c>
      <c r="E11" s="4">
        <v>1</v>
      </c>
      <c r="F11" s="3"/>
      <c r="G11" s="4"/>
      <c r="H11" s="3"/>
      <c r="I11" s="4"/>
      <c r="J11" s="3"/>
      <c r="K11" s="4"/>
      <c r="L11" s="3" t="s">
        <v>44</v>
      </c>
      <c r="M11" s="4">
        <v>1</v>
      </c>
      <c r="N11" s="3"/>
      <c r="O11" s="7"/>
    </row>
    <row r="12" spans="1:15" x14ac:dyDescent="0.25">
      <c r="A12" s="52"/>
      <c r="B12" s="18"/>
      <c r="C12" s="4"/>
      <c r="D12" s="3" t="s">
        <v>30</v>
      </c>
      <c r="E12" s="4">
        <v>10</v>
      </c>
      <c r="F12" s="3"/>
      <c r="G12" s="4"/>
      <c r="H12" s="3"/>
      <c r="I12" s="4"/>
      <c r="J12" s="3"/>
      <c r="K12" s="4"/>
      <c r="L12" s="3"/>
      <c r="M12" s="4"/>
      <c r="N12" s="3"/>
      <c r="O12" s="7"/>
    </row>
    <row r="13" spans="1:15" ht="15.75" thickBot="1" x14ac:dyDescent="0.3">
      <c r="A13" s="52"/>
      <c r="B13" s="19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8"/>
      <c r="O13" s="10"/>
    </row>
    <row r="14" spans="1:15" ht="5.0999999999999996" customHeight="1" x14ac:dyDescent="0.25">
      <c r="A14" s="21"/>
      <c r="B14" s="21"/>
      <c r="C14" s="22"/>
      <c r="D14" s="21"/>
      <c r="E14" s="22"/>
      <c r="F14" s="21"/>
      <c r="G14" s="22"/>
      <c r="H14" s="21"/>
      <c r="I14" s="22"/>
      <c r="J14" s="21"/>
      <c r="K14" s="22"/>
      <c r="L14" s="21"/>
      <c r="M14" s="22"/>
      <c r="N14" s="21"/>
      <c r="O14" s="21"/>
    </row>
    <row r="15" spans="1:15" x14ac:dyDescent="0.25">
      <c r="A15" s="34" t="s">
        <v>15</v>
      </c>
      <c r="B15" s="3" t="s">
        <v>17</v>
      </c>
      <c r="C15" s="37" t="s">
        <v>45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9"/>
    </row>
    <row r="16" spans="1:15" x14ac:dyDescent="0.25">
      <c r="A16" s="34"/>
      <c r="B16" s="3" t="s">
        <v>42</v>
      </c>
      <c r="C16" s="37" t="s">
        <v>46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</row>
    <row r="17" spans="1:15" x14ac:dyDescent="0.25">
      <c r="A17" s="34"/>
      <c r="B17" s="3" t="s">
        <v>18</v>
      </c>
      <c r="C17" s="37" t="s">
        <v>38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/>
    </row>
    <row r="18" spans="1:15" x14ac:dyDescent="0.25">
      <c r="A18" s="35" t="s">
        <v>32</v>
      </c>
      <c r="B18" s="3" t="s">
        <v>5</v>
      </c>
      <c r="C18" s="37" t="s">
        <v>40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9"/>
    </row>
    <row r="19" spans="1:15" x14ac:dyDescent="0.25">
      <c r="A19" s="35"/>
      <c r="B19" s="3" t="s">
        <v>6</v>
      </c>
      <c r="C19" s="37" t="s">
        <v>48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</row>
    <row r="20" spans="1:15" x14ac:dyDescent="0.25">
      <c r="A20" s="35"/>
      <c r="B20" s="3" t="s">
        <v>7</v>
      </c>
      <c r="C20" s="37" t="s">
        <v>41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</row>
    <row r="21" spans="1:15" x14ac:dyDescent="0.25">
      <c r="A21" s="35"/>
      <c r="B21" s="3" t="s">
        <v>8</v>
      </c>
      <c r="C21" s="37" t="s">
        <v>58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 x14ac:dyDescent="0.25">
      <c r="A22" s="35"/>
      <c r="B22" s="3" t="s">
        <v>9</v>
      </c>
      <c r="C22" s="37" t="s">
        <v>33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/>
    </row>
    <row r="23" spans="1:15" x14ac:dyDescent="0.25">
      <c r="A23" s="35"/>
      <c r="B23" s="3" t="s">
        <v>10</v>
      </c>
      <c r="C23" s="37" t="s">
        <v>36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9"/>
    </row>
    <row r="24" spans="1:15" x14ac:dyDescent="0.25">
      <c r="A24" s="35"/>
      <c r="B24" s="3" t="s">
        <v>11</v>
      </c>
      <c r="C24" s="37" t="s">
        <v>37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1:15" x14ac:dyDescent="0.25">
      <c r="A25" s="35"/>
      <c r="B25" s="3" t="s">
        <v>12</v>
      </c>
      <c r="C25" s="37" t="s">
        <v>35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</row>
    <row r="26" spans="1:15" x14ac:dyDescent="0.25">
      <c r="A26" s="35"/>
      <c r="B26" s="3" t="s">
        <v>30</v>
      </c>
      <c r="C26" s="37" t="s">
        <v>54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1:15" x14ac:dyDescent="0.25">
      <c r="A27" s="36" t="s">
        <v>1</v>
      </c>
      <c r="B27" s="3" t="s">
        <v>53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x14ac:dyDescent="0.25">
      <c r="A28" s="36"/>
      <c r="B28" s="3" t="s">
        <v>49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5" x14ac:dyDescent="0.25">
      <c r="A29" s="54" t="s">
        <v>16</v>
      </c>
      <c r="B29" s="3" t="s">
        <v>19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</row>
    <row r="30" spans="1:15" x14ac:dyDescent="0.25">
      <c r="A30" s="54"/>
      <c r="B30" s="3" t="s">
        <v>34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</row>
    <row r="31" spans="1:15" ht="15" customHeight="1" x14ac:dyDescent="0.25">
      <c r="A31" s="41" t="s">
        <v>2</v>
      </c>
      <c r="B31" s="3" t="s">
        <v>3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2" spans="1:15" x14ac:dyDescent="0.25">
      <c r="A32" s="41"/>
      <c r="B32" s="3" t="s">
        <v>20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</row>
    <row r="33" spans="1:15" x14ac:dyDescent="0.25">
      <c r="A33" s="41"/>
      <c r="B33" s="3" t="s">
        <v>39</v>
      </c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</row>
    <row r="34" spans="1:15" x14ac:dyDescent="0.25">
      <c r="A34" s="42" t="s">
        <v>13</v>
      </c>
      <c r="B34" s="3" t="s">
        <v>23</v>
      </c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</row>
    <row r="35" spans="1:15" x14ac:dyDescent="0.25">
      <c r="A35" s="42"/>
      <c r="B35" s="3" t="s">
        <v>24</v>
      </c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</row>
    <row r="36" spans="1:15" x14ac:dyDescent="0.25">
      <c r="A36" s="42"/>
      <c r="B36" s="3" t="s">
        <v>25</v>
      </c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</row>
    <row r="37" spans="1:15" x14ac:dyDescent="0.25">
      <c r="A37" s="42"/>
      <c r="B37" s="3" t="s">
        <v>26</v>
      </c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8"/>
    </row>
    <row r="38" spans="1:15" x14ac:dyDescent="0.25">
      <c r="A38" s="42"/>
      <c r="B38" s="3" t="s">
        <v>27</v>
      </c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8"/>
    </row>
    <row r="39" spans="1:15" x14ac:dyDescent="0.25">
      <c r="A39" s="42"/>
      <c r="B39" s="3" t="s">
        <v>28</v>
      </c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</row>
    <row r="40" spans="1:15" x14ac:dyDescent="0.25">
      <c r="A40" s="42"/>
      <c r="B40" s="3" t="s">
        <v>29</v>
      </c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8"/>
    </row>
    <row r="41" spans="1:15" x14ac:dyDescent="0.25">
      <c r="A41" s="42"/>
      <c r="B41" s="3" t="s">
        <v>44</v>
      </c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</row>
    <row r="45" spans="1:15" x14ac:dyDescent="0.25">
      <c r="N45" s="23" t="s">
        <v>31</v>
      </c>
      <c r="O45" s="24" t="s">
        <v>50</v>
      </c>
    </row>
    <row r="46" spans="1:15" x14ac:dyDescent="0.25">
      <c r="N46" s="25" t="s">
        <v>15</v>
      </c>
      <c r="O46" s="4">
        <f>C3</f>
        <v>6</v>
      </c>
    </row>
    <row r="47" spans="1:15" x14ac:dyDescent="0.25">
      <c r="N47" s="26" t="s">
        <v>32</v>
      </c>
      <c r="O47" s="4">
        <f>E3</f>
        <v>35</v>
      </c>
    </row>
    <row r="48" spans="1:15" x14ac:dyDescent="0.25">
      <c r="N48" s="27" t="s">
        <v>0</v>
      </c>
      <c r="O48" s="4">
        <f>G3</f>
        <v>15</v>
      </c>
    </row>
    <row r="49" spans="14:15" x14ac:dyDescent="0.25">
      <c r="N49" s="28" t="s">
        <v>51</v>
      </c>
      <c r="O49" s="4">
        <f>I3</f>
        <v>6</v>
      </c>
    </row>
    <row r="50" spans="14:15" x14ac:dyDescent="0.25">
      <c r="N50" s="29" t="s">
        <v>52</v>
      </c>
      <c r="O50" s="4">
        <f>K3</f>
        <v>7.5</v>
      </c>
    </row>
    <row r="51" spans="14:15" x14ac:dyDescent="0.25">
      <c r="N51" s="30" t="s">
        <v>13</v>
      </c>
      <c r="O51" s="4">
        <f>M3</f>
        <v>12</v>
      </c>
    </row>
    <row r="52" spans="14:15" x14ac:dyDescent="0.25">
      <c r="N52" s="31" t="s">
        <v>21</v>
      </c>
      <c r="O52" s="4">
        <f>O3</f>
        <v>5.5</v>
      </c>
    </row>
  </sheetData>
  <mergeCells count="27">
    <mergeCell ref="A31:A33"/>
    <mergeCell ref="A34:A41"/>
    <mergeCell ref="C34:O41"/>
    <mergeCell ref="A4:A13"/>
    <mergeCell ref="N2:O2"/>
    <mergeCell ref="A29:A30"/>
    <mergeCell ref="C23:O23"/>
    <mergeCell ref="C29:O30"/>
    <mergeCell ref="C31:O32"/>
    <mergeCell ref="C26:O26"/>
    <mergeCell ref="C33:O33"/>
    <mergeCell ref="D2:F2"/>
    <mergeCell ref="C21:O21"/>
    <mergeCell ref="C22:O22"/>
    <mergeCell ref="C15:O15"/>
    <mergeCell ref="C16:O16"/>
    <mergeCell ref="A1:O1"/>
    <mergeCell ref="A15:A17"/>
    <mergeCell ref="A18:A26"/>
    <mergeCell ref="A27:A28"/>
    <mergeCell ref="C24:O24"/>
    <mergeCell ref="C18:O18"/>
    <mergeCell ref="C19:O19"/>
    <mergeCell ref="C20:O20"/>
    <mergeCell ref="C25:O25"/>
    <mergeCell ref="C17:O17"/>
    <mergeCell ref="C27:O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Mix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Finis Cook</dc:creator>
  <cp:lastModifiedBy>Finis Cook</cp:lastModifiedBy>
  <cp:lastPrinted>2026-06-11T23:43:35Z</cp:lastPrinted>
  <dcterms:created xsi:type="dcterms:W3CDTF">2026-04-14T13:26:29Z</dcterms:created>
  <dcterms:modified xsi:type="dcterms:W3CDTF">2026-08-14T22:59:10Z</dcterms:modified>
</cp:coreProperties>
</file>